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Y:\!!! НБ2026\1095-р 26.12.25 перечень народ.проектов\"/>
    </mc:Choice>
  </mc:AlternateContent>
  <bookViews>
    <workbookView xWindow="480" yWindow="2820" windowWidth="19320" windowHeight="6570"/>
  </bookViews>
  <sheets>
    <sheet name="Перечень" sheetId="1" r:id="rId1"/>
  </sheets>
  <definedNames>
    <definedName name="Z_079212FD_42FD_4137_B6A0_262935226FF3_.wvu.FilterData" localSheetId="0" hidden="1">Перечень!$A$6:$M$6</definedName>
    <definedName name="_xlnm.Print_Titles" localSheetId="0">Перечень!$4:$6</definedName>
    <definedName name="_xlnm.Print_Area" localSheetId="0">Перечень!$A$1:$R$14</definedName>
  </definedNames>
  <calcPr calcId="152511"/>
  <customWorkbookViews>
    <customWorkbookView name="Морозова Анастасия Сергеевна - Личное представление" guid="{079212FD-42FD-4137-B6A0-262935226FF3}" mergeInterval="0" personalView="1" maximized="1" windowWidth="1916" windowHeight="854" activeSheetId="1"/>
  </customWorkbookViews>
</workbook>
</file>

<file path=xl/calcChain.xml><?xml version="1.0" encoding="utf-8"?>
<calcChain xmlns="http://schemas.openxmlformats.org/spreadsheetml/2006/main">
  <c r="G7" i="1" l="1"/>
  <c r="I13" i="1"/>
  <c r="J13" i="1"/>
  <c r="K13" i="1"/>
  <c r="L13" i="1"/>
  <c r="H13" i="1"/>
  <c r="G12" i="1"/>
  <c r="G11" i="1"/>
  <c r="G10" i="1"/>
  <c r="G9" i="1"/>
  <c r="G13" i="1" l="1"/>
</calcChain>
</file>

<file path=xl/sharedStrings.xml><?xml version="1.0" encoding="utf-8"?>
<sst xmlns="http://schemas.openxmlformats.org/spreadsheetml/2006/main" count="56" uniqueCount="50">
  <si>
    <t>№</t>
  </si>
  <si>
    <t>Всего</t>
  </si>
  <si>
    <t>Сведения об инициаторе проекта</t>
  </si>
  <si>
    <t>Объем материально-технического участия граждан, юридических лиц, индивидуальных предпринимателей</t>
  </si>
  <si>
    <t>Количество граждан, поддержавших народный проект</t>
  </si>
  <si>
    <t>Количество прямых благополучателей</t>
  </si>
  <si>
    <t>Наименование народного проекта</t>
  </si>
  <si>
    <t>Краткий перечень работ по реализации народного проекта</t>
  </si>
  <si>
    <t xml:space="preserve">Бюджет народного проекта, тыс.руб. </t>
  </si>
  <si>
    <t>Муниципальное образование</t>
  </si>
  <si>
    <t>муниципальный район (городской округ)</t>
  </si>
  <si>
    <t>городское поселение (сельское поселение)</t>
  </si>
  <si>
    <t>Бюджет муниципального образования</t>
  </si>
  <si>
    <t>Объем средств юридических лиц, индивидуальных предпринимателей</t>
  </si>
  <si>
    <t>Объем средств граждан</t>
  </si>
  <si>
    <t xml:space="preserve">Орган исполнительной власти Республики Коми, курирующий приоритетное направление деятельности </t>
  </si>
  <si>
    <t>Приоритет каждого народного проекта         (от 1 до 3)</t>
  </si>
  <si>
    <t>Республиканский бюджет РК</t>
  </si>
  <si>
    <t>Количество человек, присутствующих на собрании</t>
  </si>
  <si>
    <t>МО МР «Печора»</t>
  </si>
  <si>
    <t xml:space="preserve">муниципальный район </t>
  </si>
  <si>
    <t xml:space="preserve">Министерство труда, занятости и социальной защиты РК (доступная среда) </t>
  </si>
  <si>
    <t>ГП «Печора»</t>
  </si>
  <si>
    <t>«Перепланировка нежилого помещения в здании Дома культуры железнодорожников для адаптации санузла (пом. №15) для маломобильной группы населения (МГН) в г. Печоре по улице Советской, д.47».</t>
  </si>
  <si>
    <t>СП «Каджером»</t>
  </si>
  <si>
    <t>Демонтаж: разборка деревянных заполнений проемов дверных; демонтаж унитазов и писсуаров; умывальников и раковин; разборка трубопроводов из водогазопроводных труб; разборка трубопроводов из чугунных канализационных труб; разборка покрытий полов из керамических плиток; демонтаж кабеля, выключателей, розеток; демонтаж перегородок из гипсокартонных листов и сборных деревянных конструкций.
Монтаж: монтаж конструкций каркаса; устройство перегородок из гипсокартонных листов; оклейка стен стеклообоями с окраской поливинилацетатными красками; установка блоков из ПВХ в наружных и внутренних дверных проемах; затягивание провода в проложенные трубы и металлические рукава; устройство потолков плитно-ячеистых по каркасу из оцинкованного профиля; покрытие поверхностей грунтовкой глубокого проникновения; разборка вручную стяжек; устройство стяжек; гладкая облицовка стен, столбов, пилястр и откосов; устройство покрытий из плиток гладких неглазурованных керамических для полов одноцветных; прокладка трубопроводов канализации из полиэтиленовых труб; прокладка трубопроводов водоснабжения из многослойных металлополимерных труб; установка унитазов с бачком; установка раковин; установка гарнитуры туалетной: вешалок, подстаканников, поручней для ванн и т.д.; установка светильников.</t>
  </si>
  <si>
    <t>Мирошник Любовь Сергеевна, заместитель директора МБУ «МКО «Меридиан»</t>
  </si>
  <si>
    <t>«Приобретение Автолавки для продажи и перевозки продуктов»</t>
  </si>
  <si>
    <t>Министерство сельского хозяйства и потребительского рынка Республики Коми. ​</t>
  </si>
  <si>
    <t>Министерство дорожного хозяйства  Республики Коми.</t>
  </si>
  <si>
    <t>Министерство строительства и жилищно-коммунального хозяйства РК (ХВС)</t>
  </si>
  <si>
    <t xml:space="preserve">Министерство труда, занятости и социальной защиты РК (занятость) </t>
  </si>
  <si>
    <t>ГП «Кожва»</t>
  </si>
  <si>
    <t>«Обустройство комнаты отдыха  в бане №4 п. Каджером»</t>
  </si>
  <si>
    <t>СП «Озерный»</t>
  </si>
  <si>
    <t>«Обустройство колодца на ул. Советская,  в районе д.8» п.Каджером</t>
  </si>
  <si>
    <t>Приобретение автолавки с изотермическим фургоном и холодильной установкой для перевозки продуктов питания и товаров первой необходимости (Межрайбаза)</t>
  </si>
  <si>
    <t>Восстановление тротуара вдоль автомобильной дороги общего пользования местного значения «Подъезд к школе пгт. Кожва» (пер. Рабочий от ул. Октябрьская до ул. Советская).</t>
  </si>
  <si>
    <t xml:space="preserve">Перечень народных проектов, планируемых реализации в 2026 году на территории МО МР «Печора»   </t>
  </si>
  <si>
    <t xml:space="preserve">Благоустройство пешеходной зоны по пер. Рабочий в пгт. Кожва (от ул. Октябрьской до ул. Советская) </t>
  </si>
  <si>
    <t xml:space="preserve">Отделка комнаты (стены, потолок) вагонкой, замена пола, настил  линолеума; замена электропроводки, инженерных коммуникаций, приобретение и установка светильников, раковины, стола                                           </t>
  </si>
  <si>
    <t>ВСЕГО:</t>
  </si>
  <si>
    <t>Башлакова Ольга Николаевна, жительница ул. Советской пгт. Кожва</t>
  </si>
  <si>
    <t>Бажукова Валентина Прокофьевна, жительница п. Каджером</t>
  </si>
  <si>
    <t>"Приложение
к распоряжению администрации МР «Печора»
от « 19 » июня 2025 г. №  498 -р</t>
  </si>
  <si>
    <t>"</t>
  </si>
  <si>
    <t>Сидорова Светлана Леонидовна, председатель правления ПО "Печорская Межрайбаза"</t>
  </si>
  <si>
    <r>
      <t xml:space="preserve">Демонтаж и замена  конструкций надземной части колодца;  замена бруса  верхней части  деревянной  шахты колодца; замена кровли и напольного покрытия павильона        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</t>
    </r>
  </si>
  <si>
    <t xml:space="preserve">Семенов Дмитрий Сергеевич, житель  </t>
  </si>
  <si>
    <t>Приложение
к распоряжению администрации МР «Печора»
от «10 » декабря 2025 г.   № 1014 -р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</si>
</sst>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0"/>
    <numFmt numFmtId="166" formatCode="#,##0.0000"/>
    <numFmt numFmtId="167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Symbol"/>
      <family val="1"/>
      <charset val="2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8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</cellStyleXfs>
  <cellXfs count="68">
    <xf numFmtId="0" fontId="0" fillId="0" borderId="0" xfId="0"/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wrapText="1"/>
    </xf>
    <xf numFmtId="165" fontId="9" fillId="0" borderId="0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165" fontId="12" fillId="2" borderId="0" xfId="0" applyNumberFormat="1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166" fontId="14" fillId="0" borderId="0" xfId="0" applyNumberFormat="1" applyFont="1" applyAlignment="1">
      <alignment vertical="center" wrapText="1"/>
    </xf>
    <xf numFmtId="0" fontId="12" fillId="0" borderId="0" xfId="0" applyFont="1" applyFill="1" applyBorder="1" applyAlignment="1">
      <alignment horizontal="right" vertical="top" wrapText="1"/>
    </xf>
    <xf numFmtId="0" fontId="16" fillId="0" borderId="0" xfId="0" applyFont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167" fontId="19" fillId="2" borderId="1" xfId="0" applyNumberFormat="1" applyFont="1" applyFill="1" applyBorder="1" applyAlignment="1">
      <alignment horizontal="center" vertical="center" wrapText="1"/>
    </xf>
    <xf numFmtId="3" fontId="19" fillId="2" borderId="1" xfId="0" applyNumberFormat="1" applyFont="1" applyFill="1" applyBorder="1" applyAlignment="1">
      <alignment horizontal="center" vertical="center" wrapText="1"/>
    </xf>
    <xf numFmtId="3" fontId="19" fillId="2" borderId="4" xfId="0" applyNumberFormat="1" applyFont="1" applyFill="1" applyBorder="1" applyAlignment="1">
      <alignment horizontal="center" vertical="center" wrapText="1"/>
    </xf>
    <xf numFmtId="167" fontId="19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right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8" fillId="3" borderId="1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8" fillId="3" borderId="1" xfId="0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center" wrapText="1"/>
    </xf>
    <xf numFmtId="0" fontId="16" fillId="3" borderId="1" xfId="0" applyNumberFormat="1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center" vertical="center" wrapText="1"/>
    </xf>
    <xf numFmtId="167" fontId="15" fillId="0" borderId="2" xfId="0" applyNumberFormat="1" applyFont="1" applyFill="1" applyBorder="1" applyAlignment="1">
      <alignment horizontal="center" vertical="center" wrapText="1"/>
    </xf>
    <xf numFmtId="167" fontId="17" fillId="0" borderId="4" xfId="0" applyNumberFormat="1" applyFont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top" wrapText="1"/>
    </xf>
    <xf numFmtId="0" fontId="16" fillId="3" borderId="3" xfId="0" applyFont="1" applyFill="1" applyBorder="1" applyAlignment="1">
      <alignment horizontal="center" vertical="top" wrapText="1"/>
    </xf>
    <xf numFmtId="0" fontId="16" fillId="3" borderId="4" xfId="0" applyFont="1" applyFill="1" applyBorder="1" applyAlignment="1">
      <alignment horizontal="center" vertical="top" wrapText="1"/>
    </xf>
    <xf numFmtId="164" fontId="16" fillId="3" borderId="1" xfId="0" applyNumberFormat="1" applyFont="1" applyFill="1" applyBorder="1" applyAlignment="1">
      <alignment horizontal="center" vertical="top" wrapText="1"/>
    </xf>
    <xf numFmtId="0" fontId="15" fillId="0" borderId="0" xfId="0" applyFont="1" applyBorder="1" applyAlignment="1">
      <alignment horizontal="right" vertical="top" wrapText="1"/>
    </xf>
    <xf numFmtId="0" fontId="18" fillId="2" borderId="2" xfId="0" applyFont="1" applyFill="1" applyBorder="1" applyAlignment="1">
      <alignment horizontal="center" vertical="center" wrapText="1"/>
    </xf>
    <xf numFmtId="167" fontId="19" fillId="2" borderId="2" xfId="0" applyNumberFormat="1" applyFont="1" applyFill="1" applyBorder="1" applyAlignment="1">
      <alignment horizontal="center" vertical="center" wrapText="1"/>
    </xf>
    <xf numFmtId="167" fontId="19" fillId="0" borderId="2" xfId="0" applyNumberFormat="1" applyFont="1" applyFill="1" applyBorder="1" applyAlignment="1">
      <alignment horizontal="center" vertical="center" wrapText="1"/>
    </xf>
    <xf numFmtId="3" fontId="19" fillId="0" borderId="2" xfId="0" applyNumberFormat="1" applyFont="1" applyFill="1" applyBorder="1" applyAlignment="1">
      <alignment horizontal="center" vertical="center" wrapText="1"/>
    </xf>
    <xf numFmtId="167" fontId="19" fillId="0" borderId="1" xfId="0" applyNumberFormat="1" applyFont="1" applyFill="1" applyBorder="1" applyAlignment="1">
      <alignment horizontal="center" vertical="center" wrapText="1"/>
    </xf>
    <xf numFmtId="167" fontId="17" fillId="0" borderId="1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2 6" xfId="1"/>
    <cellStyle name="Обычный 3" xfId="4"/>
    <cellStyle name="Обычный 4" xfId="5"/>
    <cellStyle name="Обычный 5" xfId="2"/>
  </cellStyles>
  <dxfs count="0"/>
  <tableStyles count="2" defaultTableStyle="TableStyleMedium2" defaultPivotStyle="PivotStyleLight16">
    <tableStyle name="Стиль таблицы 1" pivot="0" count="0"/>
    <tableStyle name="Стиль таблицы 2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B31"/>
  <sheetViews>
    <sheetView tabSelected="1" view="pageBreakPreview" zoomScale="60" zoomScaleNormal="55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K10" sqref="K10"/>
    </sheetView>
  </sheetViews>
  <sheetFormatPr defaultRowHeight="20.25" outlineLevelCol="1" x14ac:dyDescent="0.25"/>
  <cols>
    <col min="1" max="1" width="8" style="3" customWidth="1"/>
    <col min="2" max="2" width="13.28515625" style="1" customWidth="1"/>
    <col min="3" max="3" width="18.5703125" style="1" customWidth="1"/>
    <col min="4" max="4" width="52.85546875" style="1" customWidth="1"/>
    <col min="5" max="5" width="24.5703125" style="5" customWidth="1"/>
    <col min="6" max="6" width="96.5703125" style="4" customWidth="1"/>
    <col min="7" max="7" width="12" style="1" customWidth="1"/>
    <col min="8" max="8" width="13.7109375" style="1" customWidth="1" outlineLevel="1"/>
    <col min="9" max="9" width="13.140625" style="1" customWidth="1" outlineLevel="1"/>
    <col min="10" max="11" width="13.7109375" style="1" customWidth="1" outlineLevel="1"/>
    <col min="12" max="12" width="14.85546875" style="1" customWidth="1" outlineLevel="1"/>
    <col min="13" max="13" width="10.140625" style="1" customWidth="1"/>
    <col min="14" max="14" width="10.7109375" style="1" customWidth="1"/>
    <col min="15" max="15" width="9" style="1" customWidth="1"/>
    <col min="16" max="16" width="14.85546875" style="1" customWidth="1"/>
    <col min="17" max="17" width="18.42578125" style="1" customWidth="1"/>
    <col min="18" max="18" width="12.42578125" style="1" hidden="1" customWidth="1"/>
    <col min="19" max="19" width="15.7109375" style="1" bestFit="1" customWidth="1"/>
    <col min="20" max="16384" width="9.140625" style="1"/>
  </cols>
  <sheetData>
    <row r="1" spans="1:28" s="23" customFormat="1" ht="69.75" customHeight="1" x14ac:dyDescent="0.25">
      <c r="A1" s="61" t="s">
        <v>49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</row>
    <row r="2" spans="1:28" ht="69.75" customHeight="1" x14ac:dyDescent="0.25">
      <c r="A2" s="61" t="s">
        <v>44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AB2" s="2"/>
    </row>
    <row r="3" spans="1:28" s="23" customFormat="1" ht="22.5" x14ac:dyDescent="0.3">
      <c r="A3" s="50" t="s">
        <v>38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26"/>
      <c r="AB3" s="2"/>
    </row>
    <row r="4" spans="1:28" x14ac:dyDescent="0.25">
      <c r="A4" s="47" t="s">
        <v>0</v>
      </c>
      <c r="B4" s="47" t="s">
        <v>9</v>
      </c>
      <c r="C4" s="47"/>
      <c r="D4" s="57" t="s">
        <v>6</v>
      </c>
      <c r="E4" s="53" t="s">
        <v>15</v>
      </c>
      <c r="F4" s="47" t="s">
        <v>7</v>
      </c>
      <c r="G4" s="57" t="s">
        <v>8</v>
      </c>
      <c r="H4" s="57"/>
      <c r="I4" s="57"/>
      <c r="J4" s="57"/>
      <c r="K4" s="57"/>
      <c r="L4" s="57"/>
      <c r="M4" s="57" t="s">
        <v>4</v>
      </c>
      <c r="N4" s="57" t="s">
        <v>5</v>
      </c>
      <c r="O4" s="57" t="s">
        <v>18</v>
      </c>
      <c r="P4" s="57" t="s">
        <v>3</v>
      </c>
      <c r="Q4" s="57" t="s">
        <v>2</v>
      </c>
      <c r="R4" s="58" t="s">
        <v>16</v>
      </c>
    </row>
    <row r="5" spans="1:28" s="8" customFormat="1" ht="53.25" customHeight="1" x14ac:dyDescent="0.25">
      <c r="A5" s="47"/>
      <c r="B5" s="51" t="s">
        <v>10</v>
      </c>
      <c r="C5" s="51" t="s">
        <v>11</v>
      </c>
      <c r="D5" s="57"/>
      <c r="E5" s="53"/>
      <c r="F5" s="47"/>
      <c r="G5" s="57" t="s">
        <v>1</v>
      </c>
      <c r="H5" s="60" t="s">
        <v>17</v>
      </c>
      <c r="I5" s="47" t="s">
        <v>12</v>
      </c>
      <c r="J5" s="47"/>
      <c r="K5" s="57" t="s">
        <v>13</v>
      </c>
      <c r="L5" s="57" t="s">
        <v>14</v>
      </c>
      <c r="M5" s="57"/>
      <c r="N5" s="57"/>
      <c r="O5" s="57"/>
      <c r="P5" s="57"/>
      <c r="Q5" s="57"/>
      <c r="R5" s="58"/>
    </row>
    <row r="6" spans="1:28" ht="81" customHeight="1" x14ac:dyDescent="0.25">
      <c r="A6" s="47"/>
      <c r="B6" s="51"/>
      <c r="C6" s="51"/>
      <c r="D6" s="57"/>
      <c r="E6" s="53"/>
      <c r="F6" s="47"/>
      <c r="G6" s="57"/>
      <c r="H6" s="60"/>
      <c r="I6" s="46" t="s">
        <v>20</v>
      </c>
      <c r="J6" s="46" t="s">
        <v>11</v>
      </c>
      <c r="K6" s="57"/>
      <c r="L6" s="57"/>
      <c r="M6" s="57"/>
      <c r="N6" s="57"/>
      <c r="O6" s="57"/>
      <c r="P6" s="57"/>
      <c r="Q6" s="57"/>
      <c r="R6" s="59"/>
    </row>
    <row r="7" spans="1:28" ht="188.25" customHeight="1" x14ac:dyDescent="0.25">
      <c r="A7" s="48">
        <v>1</v>
      </c>
      <c r="B7" s="62" t="s">
        <v>19</v>
      </c>
      <c r="C7" s="52" t="s">
        <v>22</v>
      </c>
      <c r="D7" s="52" t="s">
        <v>23</v>
      </c>
      <c r="E7" s="54" t="s">
        <v>21</v>
      </c>
      <c r="F7" s="54" t="s">
        <v>25</v>
      </c>
      <c r="G7" s="55">
        <f>H7+I7+J7+K7+L7</f>
        <v>570.54999999999995</v>
      </c>
      <c r="H7" s="63">
        <v>467.95</v>
      </c>
      <c r="I7" s="66">
        <v>57.1</v>
      </c>
      <c r="J7" s="64">
        <v>0</v>
      </c>
      <c r="K7" s="64">
        <v>5</v>
      </c>
      <c r="L7" s="64">
        <v>40.5</v>
      </c>
      <c r="M7" s="65">
        <v>375</v>
      </c>
      <c r="N7" s="54">
        <v>550</v>
      </c>
      <c r="O7" s="54">
        <v>135</v>
      </c>
      <c r="P7" s="54">
        <v>0</v>
      </c>
      <c r="Q7" s="54" t="s">
        <v>26</v>
      </c>
      <c r="R7" s="27"/>
    </row>
    <row r="8" spans="1:28" s="23" customFormat="1" ht="98.25" customHeight="1" x14ac:dyDescent="0.25">
      <c r="A8" s="49"/>
      <c r="B8" s="49"/>
      <c r="C8" s="49"/>
      <c r="D8" s="49"/>
      <c r="E8" s="49"/>
      <c r="F8" s="49"/>
      <c r="G8" s="56"/>
      <c r="H8" s="56"/>
      <c r="I8" s="67"/>
      <c r="J8" s="56"/>
      <c r="K8" s="56"/>
      <c r="L8" s="56"/>
      <c r="M8" s="49"/>
      <c r="N8" s="49"/>
      <c r="O8" s="49"/>
      <c r="P8" s="49"/>
      <c r="Q8" s="49"/>
      <c r="R8" s="27"/>
    </row>
    <row r="9" spans="1:28" s="23" customFormat="1" ht="94.5" customHeight="1" x14ac:dyDescent="0.25">
      <c r="A9" s="28">
        <v>2</v>
      </c>
      <c r="B9" s="29" t="s">
        <v>19</v>
      </c>
      <c r="C9" s="30" t="s">
        <v>32</v>
      </c>
      <c r="D9" s="30" t="s">
        <v>37</v>
      </c>
      <c r="E9" s="30" t="s">
        <v>29</v>
      </c>
      <c r="F9" s="30" t="s">
        <v>39</v>
      </c>
      <c r="G9" s="31">
        <f>H9+I9+J9+K9+L9</f>
        <v>1624.7459999999999</v>
      </c>
      <c r="H9" s="31">
        <v>1450</v>
      </c>
      <c r="I9" s="31">
        <v>0</v>
      </c>
      <c r="J9" s="31">
        <v>164.696</v>
      </c>
      <c r="K9" s="31">
        <v>3</v>
      </c>
      <c r="L9" s="31">
        <v>7.05</v>
      </c>
      <c r="M9" s="32">
        <v>199</v>
      </c>
      <c r="N9" s="33">
        <v>30</v>
      </c>
      <c r="O9" s="33">
        <v>19</v>
      </c>
      <c r="P9" s="33">
        <v>0</v>
      </c>
      <c r="Q9" s="30" t="s">
        <v>42</v>
      </c>
      <c r="R9" s="27"/>
    </row>
    <row r="10" spans="1:28" ht="96" customHeight="1" x14ac:dyDescent="0.25">
      <c r="A10" s="28">
        <v>3</v>
      </c>
      <c r="B10" s="29" t="s">
        <v>19</v>
      </c>
      <c r="C10" s="30" t="s">
        <v>24</v>
      </c>
      <c r="D10" s="30" t="s">
        <v>35</v>
      </c>
      <c r="E10" s="30" t="s">
        <v>30</v>
      </c>
      <c r="F10" s="30" t="s">
        <v>47</v>
      </c>
      <c r="G10" s="31">
        <f>H10+I10+J10+K10+L10</f>
        <v>458.36700000000002</v>
      </c>
      <c r="H10" s="31">
        <v>400.7</v>
      </c>
      <c r="I10" s="31">
        <v>45.866999999999997</v>
      </c>
      <c r="J10" s="31">
        <v>0</v>
      </c>
      <c r="K10" s="31">
        <v>2</v>
      </c>
      <c r="L10" s="31">
        <v>9.8000000000000007</v>
      </c>
      <c r="M10" s="32">
        <v>125</v>
      </c>
      <c r="N10" s="33">
        <v>129</v>
      </c>
      <c r="O10" s="33">
        <v>27</v>
      </c>
      <c r="P10" s="33">
        <v>0</v>
      </c>
      <c r="Q10" s="30" t="s">
        <v>43</v>
      </c>
      <c r="R10" s="27"/>
    </row>
    <row r="11" spans="1:28" ht="70.5" customHeight="1" x14ac:dyDescent="0.25">
      <c r="A11" s="28">
        <v>4</v>
      </c>
      <c r="B11" s="29" t="s">
        <v>19</v>
      </c>
      <c r="C11" s="30" t="s">
        <v>24</v>
      </c>
      <c r="D11" s="30" t="s">
        <v>33</v>
      </c>
      <c r="E11" s="30" t="s">
        <v>31</v>
      </c>
      <c r="F11" s="30" t="s">
        <v>40</v>
      </c>
      <c r="G11" s="34">
        <f>H11+I11+J11+K11+L11</f>
        <v>304.59999999999997</v>
      </c>
      <c r="H11" s="31">
        <v>258.39999999999998</v>
      </c>
      <c r="I11" s="31">
        <v>0</v>
      </c>
      <c r="J11" s="31">
        <v>31</v>
      </c>
      <c r="K11" s="31">
        <v>2</v>
      </c>
      <c r="L11" s="31">
        <v>13.2</v>
      </c>
      <c r="M11" s="32">
        <v>83</v>
      </c>
      <c r="N11" s="33">
        <v>198</v>
      </c>
      <c r="O11" s="33">
        <v>37</v>
      </c>
      <c r="P11" s="33">
        <v>0</v>
      </c>
      <c r="Q11" s="30" t="s">
        <v>48</v>
      </c>
      <c r="R11" s="27"/>
    </row>
    <row r="12" spans="1:28" ht="119.25" customHeight="1" x14ac:dyDescent="0.25">
      <c r="A12" s="28">
        <v>5</v>
      </c>
      <c r="B12" s="29" t="s">
        <v>19</v>
      </c>
      <c r="C12" s="30" t="s">
        <v>34</v>
      </c>
      <c r="D12" s="30" t="s">
        <v>27</v>
      </c>
      <c r="E12" s="30" t="s">
        <v>28</v>
      </c>
      <c r="F12" s="30" t="s">
        <v>36</v>
      </c>
      <c r="G12" s="34">
        <f>H12+I12+J12+K12+L12</f>
        <v>2500</v>
      </c>
      <c r="H12" s="31">
        <v>1750</v>
      </c>
      <c r="I12" s="34">
        <v>250</v>
      </c>
      <c r="J12" s="34">
        <v>0</v>
      </c>
      <c r="K12" s="34">
        <v>500</v>
      </c>
      <c r="L12" s="34">
        <v>0</v>
      </c>
      <c r="M12" s="35">
        <v>18</v>
      </c>
      <c r="N12" s="36">
        <v>282</v>
      </c>
      <c r="O12" s="36">
        <v>18</v>
      </c>
      <c r="P12" s="36">
        <v>0</v>
      </c>
      <c r="Q12" s="37" t="s">
        <v>46</v>
      </c>
      <c r="R12" s="27"/>
    </row>
    <row r="13" spans="1:28" s="45" customFormat="1" ht="45.75" customHeight="1" x14ac:dyDescent="0.25">
      <c r="A13" s="38"/>
      <c r="B13" s="29"/>
      <c r="C13" s="39"/>
      <c r="D13" s="39"/>
      <c r="E13" s="39"/>
      <c r="F13" s="40" t="s">
        <v>41</v>
      </c>
      <c r="G13" s="41">
        <f>H13+I13+J13+K13+L13</f>
        <v>5458.2629999999999</v>
      </c>
      <c r="H13" s="42">
        <f>SUM(H7:H12)</f>
        <v>4327.05</v>
      </c>
      <c r="I13" s="42">
        <f t="shared" ref="I13:L13" si="0">SUM(I7:I12)</f>
        <v>352.96699999999998</v>
      </c>
      <c r="J13" s="42">
        <f t="shared" si="0"/>
        <v>195.696</v>
      </c>
      <c r="K13" s="42">
        <f t="shared" si="0"/>
        <v>512</v>
      </c>
      <c r="L13" s="42">
        <f t="shared" si="0"/>
        <v>70.55</v>
      </c>
      <c r="M13" s="43"/>
      <c r="N13" s="44"/>
      <c r="O13" s="44"/>
      <c r="P13" s="44"/>
      <c r="Q13" s="39"/>
      <c r="R13" s="27"/>
    </row>
    <row r="14" spans="1:28" ht="46.5" customHeight="1" x14ac:dyDescent="0.25">
      <c r="A14" s="14"/>
      <c r="B14" s="15"/>
      <c r="C14" s="16"/>
      <c r="D14" s="16"/>
      <c r="E14" s="16"/>
      <c r="F14" s="17"/>
      <c r="G14" s="18"/>
      <c r="H14" s="19"/>
      <c r="I14" s="20"/>
      <c r="J14" s="20"/>
      <c r="K14" s="20"/>
      <c r="L14" s="20"/>
      <c r="M14" s="21"/>
      <c r="N14" s="16"/>
      <c r="O14" s="16"/>
      <c r="P14" s="16"/>
      <c r="Q14" s="25" t="s">
        <v>45</v>
      </c>
      <c r="R14" s="22"/>
    </row>
    <row r="15" spans="1:28" s="10" customFormat="1" ht="39.75" customHeight="1" x14ac:dyDescent="0.25">
      <c r="A15" s="9"/>
      <c r="E15" s="11"/>
      <c r="F15" s="12"/>
      <c r="G15" s="13"/>
      <c r="H15" s="13"/>
      <c r="I15" s="13"/>
      <c r="J15" s="13"/>
      <c r="K15" s="13"/>
      <c r="L15" s="13"/>
    </row>
    <row r="17" spans="5:8" x14ac:dyDescent="0.25">
      <c r="E17" s="6"/>
    </row>
    <row r="18" spans="5:8" ht="21.75" x14ac:dyDescent="0.25">
      <c r="E18" s="7"/>
    </row>
    <row r="19" spans="5:8" ht="21.75" x14ac:dyDescent="0.25">
      <c r="E19" s="7"/>
    </row>
    <row r="20" spans="5:8" ht="21.75" x14ac:dyDescent="0.25">
      <c r="E20" s="7"/>
    </row>
    <row r="21" spans="5:8" ht="21.75" x14ac:dyDescent="0.25">
      <c r="E21" s="7"/>
    </row>
    <row r="22" spans="5:8" ht="21.75" x14ac:dyDescent="0.25">
      <c r="E22" s="7"/>
    </row>
    <row r="23" spans="5:8" ht="21.75" x14ac:dyDescent="0.25">
      <c r="E23" s="7"/>
    </row>
    <row r="24" spans="5:8" ht="21.75" x14ac:dyDescent="0.25">
      <c r="E24" s="7"/>
    </row>
    <row r="31" spans="5:8" ht="27.75" x14ac:dyDescent="0.25">
      <c r="H31" s="24"/>
    </row>
  </sheetData>
  <customSheetViews>
    <customSheetView guid="{079212FD-42FD-4137-B6A0-262935226FF3}" fitToPage="1">
      <selection activeCell="E1" sqref="E1:E1048576"/>
      <pageMargins left="0.11811023622047245" right="0.11811023622047245" top="0.15748031496062992" bottom="0.15748031496062992" header="0" footer="0"/>
      <pageSetup paperSize="9" scale="65" fitToHeight="0" orientation="landscape" cellComments="atEnd" r:id="rId1"/>
    </customSheetView>
  </customSheetViews>
  <mergeCells count="39">
    <mergeCell ref="A1:R1"/>
    <mergeCell ref="B7:B8"/>
    <mergeCell ref="H7:H8"/>
    <mergeCell ref="P7:P8"/>
    <mergeCell ref="Q7:Q8"/>
    <mergeCell ref="K7:K8"/>
    <mergeCell ref="L7:L8"/>
    <mergeCell ref="M7:M8"/>
    <mergeCell ref="N7:N8"/>
    <mergeCell ref="O7:O8"/>
    <mergeCell ref="P4:P6"/>
    <mergeCell ref="D4:D6"/>
    <mergeCell ref="C5:C6"/>
    <mergeCell ref="I7:I8"/>
    <mergeCell ref="J7:J8"/>
    <mergeCell ref="A2:R2"/>
    <mergeCell ref="R4:R6"/>
    <mergeCell ref="I5:J5"/>
    <mergeCell ref="G4:L4"/>
    <mergeCell ref="L5:L6"/>
    <mergeCell ref="G5:G6"/>
    <mergeCell ref="O4:O6"/>
    <mergeCell ref="K5:K6"/>
    <mergeCell ref="H5:H6"/>
    <mergeCell ref="B4:C4"/>
    <mergeCell ref="F4:F6"/>
    <mergeCell ref="A4:A6"/>
    <mergeCell ref="A7:A8"/>
    <mergeCell ref="A3:Q3"/>
    <mergeCell ref="B5:B6"/>
    <mergeCell ref="D7:D8"/>
    <mergeCell ref="C7:C8"/>
    <mergeCell ref="E4:E6"/>
    <mergeCell ref="F7:F8"/>
    <mergeCell ref="E7:E8"/>
    <mergeCell ref="G7:G8"/>
    <mergeCell ref="Q4:Q6"/>
    <mergeCell ref="M4:M6"/>
    <mergeCell ref="N4:N6"/>
  </mergeCells>
  <phoneticPr fontId="2" type="noConversion"/>
  <pageMargins left="0.25" right="0.25" top="0.75" bottom="0.75" header="0.3" footer="0.3"/>
  <pageSetup paperSize="9" scale="39" fitToHeight="0" orientation="landscape" cellComments="atEnd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Антон Сергеевич</dc:creator>
  <cp:lastModifiedBy>K1-211-03</cp:lastModifiedBy>
  <cp:lastPrinted>2025-12-29T12:05:53Z</cp:lastPrinted>
  <dcterms:created xsi:type="dcterms:W3CDTF">2016-09-02T08:07:46Z</dcterms:created>
  <dcterms:modified xsi:type="dcterms:W3CDTF">2025-12-30T06:17:02Z</dcterms:modified>
</cp:coreProperties>
</file>